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790" activeTab="0"/>
  </bookViews>
  <sheets>
    <sheet name="СВП Кайман-10" sheetId="1" r:id="rId1"/>
  </sheets>
  <definedNames>
    <definedName name="_xlfn.SUMIFS" hidden="1">#NAME?</definedName>
    <definedName name="_xlnm.Print_Area" localSheetId="0">'СВП Кайман-10'!$A$1:$E$46</definedName>
  </definedNames>
  <calcPr fullCalcOnLoad="1"/>
</workbook>
</file>

<file path=xl/sharedStrings.xml><?xml version="1.0" encoding="utf-8"?>
<sst xmlns="http://schemas.openxmlformats.org/spreadsheetml/2006/main" count="51" uniqueCount="47">
  <si>
    <t>Комплект кондиционирования салона (встроенный кондиционер)</t>
  </si>
  <si>
    <t>Комплект нержавеющих поручней в салоне</t>
  </si>
  <si>
    <t>Врезка магнитолы, врезка колонок JBL (морские), антенна, шумоизоляция тумб</t>
  </si>
  <si>
    <t>Подсветка моторного отсека LED</t>
  </si>
  <si>
    <t>Датчик дождя</t>
  </si>
  <si>
    <t>Набор фильтров и масел</t>
  </si>
  <si>
    <t>Запасной комплект подошв из пластин PE-1000 2 мм (зимний тип защиты)</t>
  </si>
  <si>
    <t>Дополнительные оборудование:</t>
  </si>
  <si>
    <t>Сигнальный маяк (оранжевый)</t>
  </si>
  <si>
    <t>LED-балка на крышу 100Вт (Китай)</t>
  </si>
  <si>
    <t xml:space="preserve">   + Топливные баки на 300 л (взамен баков на 200 л)</t>
  </si>
  <si>
    <t>Запасная передняя завеса Scantarp 1150 г/м, полиуретан 0,9 мм</t>
  </si>
  <si>
    <t>Запасная задняя завеса Scantarp 1150 г/м, полиуретан 0,9 мм</t>
  </si>
  <si>
    <t>Запасной вентилятор подушки</t>
  </si>
  <si>
    <t xml:space="preserve">Комплект нержавеющих поручней у дверей </t>
  </si>
  <si>
    <t>Вспомогательный отопитель задней части салона</t>
  </si>
  <si>
    <t xml:space="preserve"> Бланк заказа    </t>
  </si>
  <si>
    <t>кол-во</t>
  </si>
  <si>
    <t>Салон "Базовый": Салон на 10-12 пассажиров</t>
  </si>
  <si>
    <t>Итого:</t>
  </si>
  <si>
    <t>Чехлы на  двигатели (могут использоваться на ходу для лучшего нагрева двигателей)</t>
  </si>
  <si>
    <t>Баллон-домкрат для обслуживания/замены подошвы без снятия гибкого ограждения</t>
  </si>
  <si>
    <t>Стропы для погрузки катера краном (4 шт)</t>
  </si>
  <si>
    <t>Полный тент</t>
  </si>
  <si>
    <t>Погрузка краном в фуру</t>
  </si>
  <si>
    <t>Подогрев лобового стекла</t>
  </si>
  <si>
    <t xml:space="preserve">   + Спальное место в базовый салон (подушка убирается на заднюю стенку кабины)</t>
  </si>
  <si>
    <t xml:space="preserve">   + Стол катерный 600х800, стойка, опора (включает чехол для хранения в багажнике)</t>
  </si>
  <si>
    <t>Дополнительная информация. Например, какое дополнительное оборудование вы хотите иметь.</t>
  </si>
  <si>
    <t>Люк в полу для зимней рыбалки (диаметр 200 мм)</t>
  </si>
  <si>
    <r>
      <rPr>
        <b/>
        <sz val="14"/>
        <color indexed="8"/>
        <rFont val="Calibri"/>
        <family val="2"/>
      </rPr>
      <t>Судно на воздушной подушке "Кайман-10"  - 287 л.с.</t>
    </r>
    <r>
      <rPr>
        <sz val="11"/>
        <color theme="1"/>
        <rFont val="Calibri"/>
        <family val="2"/>
      </rPr>
      <t xml:space="preserve">
Маршевый двигатель Subaru, 6 цилиндров, 250 л.с. Двигатель подушки Kawasaki  З7 л.с. 
Салон на 10 пассажиров (Два кресла впереди + 4х местные диваны длиной 2м сзади ). Ткань гибкого ограждения морозостойкая Scantarp 1150 гр/м, подошва из пластин PE-1000. Печка обогрева салона, форсунки обдува передних стекол. Топливные баки на 200 л, переключение баков кнопкой. Кресла передние автомобильные. Ковры в салоне. Автомобильные релинги на крыше. Противоскользящие накладки на палубе, ступенях и баллоне надувного борта. Габаритные огни, освещение салона, фары. В стоимость включено обучение эксплуатации. Гарантия 1 год или 500 моточасов. </t>
    </r>
  </si>
  <si>
    <r>
      <rPr>
        <b/>
        <sz val="14"/>
        <color indexed="8"/>
        <rFont val="Calibri"/>
        <family val="2"/>
      </rPr>
      <t>Судно на воздушной подушке "Кайман-10" - 212 л.с.</t>
    </r>
    <r>
      <rPr>
        <sz val="11"/>
        <color theme="1"/>
        <rFont val="Calibri"/>
        <family val="2"/>
      </rPr>
      <t xml:space="preserve">
Маршевый двигатель Subaru, 4 цилиндра, 175 л.с. Двигатель подушки Kawasaki  З7 л.с. 
Салон на 10 пассажиров (Два кресла впереди + 4х местные диваны длиной 2м сзади ). Ткань гибкого ограждения морозостойкая Scantarp 1150 гр/м, подошва из пластин PE-1000. Печка обогрева салона, форсунки обдува передних стекол. Топливные баки на 200 л, переключение баков кнопкой. Кресла передние автомобильные. Ковры в салоне. Автомобильные релинги на крыше. Противоскользящие накладки на палубе, ступенях и баллоне надувного борта. Габаритные огни, освещение салона, фары. В стоимость включено обучение эксплуатации. Гарантия 1 год или 300 моточасов. </t>
    </r>
  </si>
  <si>
    <t>цена*</t>
  </si>
  <si>
    <t>*цены действительны только на внутреннем рынке Российской Федерации</t>
  </si>
  <si>
    <t>Морская модификация подушки с увеличенным до 0,4 м клиренсом.</t>
  </si>
  <si>
    <t>Запасной комплект подошв гибкого ограждения из ткани Scantarp 1150 г/м, ПУ 1,8 мм, двойной редан</t>
  </si>
  <si>
    <t>Доплата за цельную полиуретановую  подошву с реданами взамен защитных пластин из PE-1000 2 мм</t>
  </si>
  <si>
    <r>
      <rPr>
        <b/>
        <sz val="14"/>
        <color indexed="8"/>
        <rFont val="Calibri"/>
        <family val="2"/>
      </rPr>
      <t>Судно на воздушной подушке "Кайман-10"  - 317 л.с.</t>
    </r>
    <r>
      <rPr>
        <sz val="11"/>
        <color theme="1"/>
        <rFont val="Calibri"/>
        <family val="2"/>
      </rPr>
      <t xml:space="preserve">
Маршевый двигатель Toyota, 8 цилиндров, 280 л.с. Двигатель подушки Kawasaki  З7 л.с. 
Салон на 10 пассажиров (Два кресла впереди + 4х местные диваны длиной 2м сзади ). Ткань гибкого ограждения морозостойкая Scantarp 1150 гр/м, подошва из пластин PE-1000. Печка обогрева салона, форсунки обдува передних стекол. Топливные баки на 200 л, переключение баков кнопкой. Кресла передние автомобильные. Ковры в салоне. Автомобильные релинги на крыше. Противоскользящие накладки на палубе, ступенях и баллоне надувного борта. Габаритные огни, освещение салона, фары. В стоимость включено обучение эксплуатации. Гарантия 1 год или 500 моточасов. </t>
    </r>
  </si>
  <si>
    <t>Запасные лопасти маршевого винта</t>
  </si>
  <si>
    <t>по запросу</t>
  </si>
  <si>
    <t xml:space="preserve">по запросу </t>
  </si>
  <si>
    <t>Люк потолочный  откидной (между дверей) 42x42 см</t>
  </si>
  <si>
    <t>Люк потолочный сдвижной  (в пассажирскойц части кабины) 48x65 см</t>
  </si>
  <si>
    <t>GSM модуль для удаленного запуска отопителя Вебасто</t>
  </si>
  <si>
    <t>Жидкостный автономный отопитель Вебасто 5кВт</t>
  </si>
  <si>
    <t xml:space="preserve">   + Столик откидной на задней стенке</t>
  </si>
  <si>
    <t>Салон Турист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</si>
</sst>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#,##0&quot;р.&quot;"/>
    <numFmt numFmtId="186" formatCode="#,##0\ _₽"/>
    <numFmt numFmtId="187" formatCode="[$€-2]\ #,##0"/>
    <numFmt numFmtId="188" formatCode="#,##0\ &quot;₽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2.65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22"/>
      <color indexed="8"/>
      <name val="Calibri"/>
      <family val="2"/>
    </font>
    <font>
      <i/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37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22"/>
      <color theme="1"/>
      <name val="Calibri"/>
      <family val="2"/>
    </font>
    <font>
      <i/>
      <sz val="12"/>
      <color theme="1"/>
      <name val="Calibri"/>
      <family val="2"/>
    </font>
    <font>
      <b/>
      <sz val="11"/>
      <color rgb="FF760000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2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2C1BA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0" fillId="0" borderId="10" xfId="0" applyFont="1" applyBorder="1" applyAlignment="1">
      <alignment wrapText="1"/>
    </xf>
    <xf numFmtId="184" fontId="0" fillId="0" borderId="11" xfId="0" applyNumberFormat="1" applyBorder="1" applyAlignment="1">
      <alignment/>
    </xf>
    <xf numFmtId="0" fontId="0" fillId="34" borderId="12" xfId="0" applyFont="1" applyFill="1" applyBorder="1" applyAlignment="1">
      <alignment vertical="top"/>
    </xf>
    <xf numFmtId="0" fontId="0" fillId="19" borderId="12" xfId="0" applyFill="1" applyBorder="1" applyAlignment="1">
      <alignment vertical="top"/>
    </xf>
    <xf numFmtId="0" fontId="0" fillId="19" borderId="13" xfId="0" applyFill="1" applyBorder="1" applyAlignment="1">
      <alignment vertical="top"/>
    </xf>
    <xf numFmtId="0" fontId="22" fillId="7" borderId="12" xfId="0" applyFont="1" applyFill="1" applyBorder="1" applyAlignment="1">
      <alignment horizontal="left" vertical="top"/>
    </xf>
    <xf numFmtId="0" fontId="0" fillId="0" borderId="12" xfId="0" applyBorder="1" applyAlignment="1">
      <alignment vertical="top"/>
    </xf>
    <xf numFmtId="0" fontId="0" fillId="0" borderId="12" xfId="0" applyFont="1" applyBorder="1" applyAlignment="1">
      <alignment vertical="top"/>
    </xf>
    <xf numFmtId="0" fontId="51" fillId="0" borderId="14" xfId="0" applyFont="1" applyBorder="1" applyAlignment="1">
      <alignment horizontal="right"/>
    </xf>
    <xf numFmtId="0" fontId="0" fillId="35" borderId="15" xfId="0" applyFont="1" applyFill="1" applyBorder="1" applyAlignment="1">
      <alignment vertical="top"/>
    </xf>
    <xf numFmtId="0" fontId="52" fillId="0" borderId="16" xfId="0" applyFont="1" applyBorder="1" applyAlignment="1">
      <alignment horizontal="center"/>
    </xf>
    <xf numFmtId="0" fontId="0" fillId="35" borderId="0" xfId="0" applyFont="1" applyFill="1" applyBorder="1" applyAlignment="1">
      <alignment vertical="top"/>
    </xf>
    <xf numFmtId="0" fontId="0" fillId="35" borderId="12" xfId="0" applyFont="1" applyFill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35" borderId="15" xfId="0" applyFont="1" applyFill="1" applyBorder="1" applyAlignment="1">
      <alignment vertical="top"/>
    </xf>
    <xf numFmtId="0" fontId="40" fillId="35" borderId="17" xfId="0" applyNumberFormat="1" applyFont="1" applyFill="1" applyBorder="1" applyAlignment="1">
      <alignment horizontal="center" vertical="top"/>
    </xf>
    <xf numFmtId="0" fontId="40" fillId="35" borderId="18" xfId="0" applyNumberFormat="1" applyFont="1" applyFill="1" applyBorder="1" applyAlignment="1">
      <alignment horizontal="center" vertical="top"/>
    </xf>
    <xf numFmtId="0" fontId="40" fillId="35" borderId="19" xfId="0" applyNumberFormat="1" applyFont="1" applyFill="1" applyBorder="1" applyAlignment="1">
      <alignment horizontal="center" vertical="top"/>
    </xf>
    <xf numFmtId="0" fontId="40" fillId="35" borderId="20" xfId="0" applyNumberFormat="1" applyFont="1" applyFill="1" applyBorder="1" applyAlignment="1">
      <alignment horizontal="center" vertical="top"/>
    </xf>
    <xf numFmtId="0" fontId="40" fillId="35" borderId="21" xfId="0" applyNumberFormat="1" applyFont="1" applyFill="1" applyBorder="1" applyAlignment="1">
      <alignment horizontal="center" vertical="top"/>
    </xf>
    <xf numFmtId="0" fontId="40" fillId="36" borderId="21" xfId="0" applyNumberFormat="1" applyFont="1" applyFill="1" applyBorder="1" applyAlignment="1">
      <alignment horizontal="center" vertical="top"/>
    </xf>
    <xf numFmtId="0" fontId="40" fillId="35" borderId="22" xfId="0" applyNumberFormat="1" applyFont="1" applyFill="1" applyBorder="1" applyAlignment="1">
      <alignment horizontal="center"/>
    </xf>
    <xf numFmtId="0" fontId="0" fillId="0" borderId="23" xfId="0" applyFont="1" applyBorder="1" applyAlignment="1">
      <alignment vertical="top"/>
    </xf>
    <xf numFmtId="0" fontId="40" fillId="0" borderId="21" xfId="0" applyNumberFormat="1" applyFont="1" applyFill="1" applyBorder="1" applyAlignment="1">
      <alignment horizontal="center" vertical="top"/>
    </xf>
    <xf numFmtId="0" fontId="25" fillId="7" borderId="24" xfId="0" applyFont="1" applyFill="1" applyBorder="1" applyAlignment="1">
      <alignment vertical="top"/>
    </xf>
    <xf numFmtId="0" fontId="40" fillId="36" borderId="25" xfId="0" applyNumberFormat="1" applyFont="1" applyFill="1" applyBorder="1" applyAlignment="1">
      <alignment horizontal="center" vertical="top"/>
    </xf>
    <xf numFmtId="0" fontId="0" fillId="37" borderId="0" xfId="0" applyFill="1" applyAlignment="1">
      <alignment horizontal="center"/>
    </xf>
    <xf numFmtId="0" fontId="0" fillId="35" borderId="26" xfId="0" applyFont="1" applyFill="1" applyBorder="1" applyAlignment="1">
      <alignment vertical="top"/>
    </xf>
    <xf numFmtId="0" fontId="0" fillId="35" borderId="27" xfId="0" applyFont="1" applyFill="1" applyBorder="1" applyAlignment="1">
      <alignment vertical="top"/>
    </xf>
    <xf numFmtId="184" fontId="0" fillId="35" borderId="21" xfId="0" applyNumberFormat="1" applyFont="1" applyFill="1" applyBorder="1" applyAlignment="1">
      <alignment vertical="top"/>
    </xf>
    <xf numFmtId="184" fontId="0" fillId="34" borderId="21" xfId="0" applyNumberFormat="1" applyFont="1" applyFill="1" applyBorder="1" applyAlignment="1">
      <alignment vertical="top"/>
    </xf>
    <xf numFmtId="184" fontId="0" fillId="19" borderId="21" xfId="0" applyNumberFormat="1" applyFill="1" applyBorder="1" applyAlignment="1">
      <alignment vertical="top"/>
    </xf>
    <xf numFmtId="184" fontId="0" fillId="19" borderId="28" xfId="0" applyNumberFormat="1" applyFill="1" applyBorder="1" applyAlignment="1">
      <alignment vertical="top"/>
    </xf>
    <xf numFmtId="184" fontId="22" fillId="7" borderId="21" xfId="0" applyNumberFormat="1" applyFont="1" applyFill="1" applyBorder="1" applyAlignment="1">
      <alignment vertical="top"/>
    </xf>
    <xf numFmtId="184" fontId="0" fillId="0" borderId="21" xfId="0" applyNumberFormat="1" applyFont="1" applyBorder="1" applyAlignment="1">
      <alignment vertical="top"/>
    </xf>
    <xf numFmtId="184" fontId="0" fillId="0" borderId="25" xfId="0" applyNumberFormat="1" applyFont="1" applyBorder="1" applyAlignment="1">
      <alignment vertical="top"/>
    </xf>
    <xf numFmtId="184" fontId="0" fillId="0" borderId="21" xfId="0" applyNumberFormat="1" applyBorder="1" applyAlignment="1">
      <alignment vertical="top"/>
    </xf>
    <xf numFmtId="184" fontId="0" fillId="0" borderId="21" xfId="0" applyNumberFormat="1" applyFont="1" applyBorder="1" applyAlignment="1">
      <alignment vertical="top"/>
    </xf>
    <xf numFmtId="184" fontId="22" fillId="7" borderId="20" xfId="0" applyNumberFormat="1" applyFont="1" applyFill="1" applyBorder="1" applyAlignment="1">
      <alignment vertical="top"/>
    </xf>
    <xf numFmtId="0" fontId="0" fillId="0" borderId="14" xfId="0" applyFont="1" applyBorder="1" applyAlignment="1">
      <alignment wrapText="1"/>
    </xf>
    <xf numFmtId="0" fontId="0" fillId="35" borderId="29" xfId="0" applyFont="1" applyFill="1" applyBorder="1" applyAlignment="1">
      <alignment vertical="top"/>
    </xf>
    <xf numFmtId="0" fontId="53" fillId="0" borderId="30" xfId="0" applyNumberFormat="1" applyFont="1" applyBorder="1" applyAlignment="1">
      <alignment horizontal="center"/>
    </xf>
    <xf numFmtId="0" fontId="54" fillId="0" borderId="0" xfId="0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185" fontId="55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center"/>
    </xf>
    <xf numFmtId="0" fontId="56" fillId="0" borderId="0" xfId="0" applyFont="1" applyBorder="1" applyAlignment="1">
      <alignment horizontal="right"/>
    </xf>
    <xf numFmtId="185" fontId="57" fillId="0" borderId="16" xfId="0" applyNumberFormat="1" applyFont="1" applyBorder="1" applyAlignment="1">
      <alignment/>
    </xf>
    <xf numFmtId="0" fontId="58" fillId="0" borderId="14" xfId="0" applyFont="1" applyBorder="1" applyAlignment="1">
      <alignment horizontal="right"/>
    </xf>
    <xf numFmtId="184" fontId="0" fillId="0" borderId="16" xfId="0" applyNumberFormat="1" applyBorder="1" applyAlignment="1">
      <alignment horizontal="center"/>
    </xf>
    <xf numFmtId="184" fontId="0" fillId="35" borderId="25" xfId="0" applyNumberFormat="1" applyFont="1" applyFill="1" applyBorder="1" applyAlignment="1">
      <alignment horizontal="center" vertical="top"/>
    </xf>
    <xf numFmtId="184" fontId="0" fillId="34" borderId="25" xfId="0" applyNumberFormat="1" applyFont="1" applyFill="1" applyBorder="1" applyAlignment="1">
      <alignment horizontal="center" vertical="top"/>
    </xf>
    <xf numFmtId="187" fontId="0" fillId="0" borderId="16" xfId="0" applyNumberFormat="1" applyBorder="1" applyAlignment="1">
      <alignment horizontal="center"/>
    </xf>
    <xf numFmtId="188" fontId="0" fillId="35" borderId="26" xfId="0" applyNumberFormat="1" applyFont="1" applyFill="1" applyBorder="1" applyAlignment="1">
      <alignment vertical="top"/>
    </xf>
    <xf numFmtId="184" fontId="0" fillId="0" borderId="25" xfId="0" applyNumberFormat="1" applyFont="1" applyBorder="1" applyAlignment="1">
      <alignment horizontal="right" vertical="top"/>
    </xf>
    <xf numFmtId="0" fontId="59" fillId="33" borderId="0" xfId="0" applyFont="1" applyFill="1" applyAlignment="1">
      <alignment horizontal="right"/>
    </xf>
    <xf numFmtId="0" fontId="0" fillId="0" borderId="14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25" fillId="7" borderId="12" xfId="0" applyFont="1" applyFill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76200</xdr:rowOff>
    </xdr:from>
    <xdr:to>
      <xdr:col>1</xdr:col>
      <xdr:colOff>1133475</xdr:colOff>
      <xdr:row>0</xdr:row>
      <xdr:rowOff>790575</xdr:rowOff>
    </xdr:to>
    <xdr:pic>
      <xdr:nvPicPr>
        <xdr:cNvPr id="1" name="Picture 14" descr="Gemair Гемэйр 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76200"/>
          <a:ext cx="1028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4">
      <selection activeCell="B36" sqref="B36"/>
    </sheetView>
  </sheetViews>
  <sheetFormatPr defaultColWidth="8.7109375" defaultRowHeight="15"/>
  <cols>
    <col min="1" max="1" width="5.7109375" style="0" customWidth="1"/>
    <col min="2" max="2" width="93.28125" style="0" customWidth="1"/>
    <col min="3" max="3" width="11.140625" style="0" hidden="1" customWidth="1"/>
    <col min="4" max="4" width="13.28125" style="0" customWidth="1"/>
    <col min="5" max="5" width="7.421875" style="6" customWidth="1"/>
  </cols>
  <sheetData>
    <row r="1" spans="1:5" ht="68.25" customHeight="1">
      <c r="A1" s="4"/>
      <c r="B1" s="62" t="s">
        <v>16</v>
      </c>
      <c r="C1" s="62"/>
      <c r="D1" s="62"/>
      <c r="E1" s="33"/>
    </row>
    <row r="2" spans="2:5" ht="30" customHeight="1" thickBot="1">
      <c r="B2" s="1"/>
      <c r="C2" s="1"/>
      <c r="D2" s="6" t="s">
        <v>32</v>
      </c>
      <c r="E2" s="6" t="s">
        <v>17</v>
      </c>
    </row>
    <row r="3" spans="2:5" ht="123" customHeight="1" thickBot="1">
      <c r="B3" s="46" t="s">
        <v>31</v>
      </c>
      <c r="C3" s="34"/>
      <c r="D3" s="56" t="s">
        <v>39</v>
      </c>
      <c r="E3" s="28"/>
    </row>
    <row r="4" spans="2:5" ht="123" customHeight="1" thickBot="1">
      <c r="B4" s="46" t="s">
        <v>30</v>
      </c>
      <c r="C4" s="60">
        <f>D4*E4*92</f>
        <v>4876000</v>
      </c>
      <c r="D4" s="59">
        <v>53000</v>
      </c>
      <c r="E4" s="28">
        <v>1</v>
      </c>
    </row>
    <row r="5" spans="2:5" ht="123" customHeight="1" thickBot="1">
      <c r="B5" s="46" t="s">
        <v>37</v>
      </c>
      <c r="C5" s="60">
        <f>D5*E5*92</f>
        <v>0</v>
      </c>
      <c r="D5" s="59">
        <v>52000</v>
      </c>
      <c r="E5" s="28"/>
    </row>
    <row r="6" spans="2:5" ht="32.25" customHeight="1">
      <c r="B6" s="7" t="s">
        <v>7</v>
      </c>
      <c r="C6" s="47"/>
      <c r="D6" s="8"/>
      <c r="E6" s="48"/>
    </row>
    <row r="7" spans="1:5" ht="16.5" customHeight="1">
      <c r="A7">
        <v>1</v>
      </c>
      <c r="B7" s="19" t="s">
        <v>36</v>
      </c>
      <c r="C7" s="34">
        <f>D7*E7</f>
        <v>60000</v>
      </c>
      <c r="D7" s="36">
        <v>60000</v>
      </c>
      <c r="E7" s="23">
        <v>1</v>
      </c>
    </row>
    <row r="8" spans="1:5" ht="16.5" customHeight="1">
      <c r="A8">
        <v>2</v>
      </c>
      <c r="B8" s="19" t="s">
        <v>34</v>
      </c>
      <c r="C8" s="34"/>
      <c r="D8" s="57" t="s">
        <v>40</v>
      </c>
      <c r="E8" s="22"/>
    </row>
    <row r="9" spans="1:5" ht="16.5" customHeight="1">
      <c r="A9">
        <v>3</v>
      </c>
      <c r="B9" s="9" t="s">
        <v>21</v>
      </c>
      <c r="C9" s="34">
        <f>D9*E9</f>
        <v>0</v>
      </c>
      <c r="D9" s="37">
        <v>14000</v>
      </c>
      <c r="E9" s="23"/>
    </row>
    <row r="10" spans="1:5" ht="16.5" customHeight="1">
      <c r="A10">
        <v>4</v>
      </c>
      <c r="B10" s="9" t="s">
        <v>11</v>
      </c>
      <c r="C10" s="34"/>
      <c r="D10" s="58" t="s">
        <v>40</v>
      </c>
      <c r="E10" s="23"/>
    </row>
    <row r="11" spans="1:5" ht="16.5" customHeight="1">
      <c r="A11">
        <v>5</v>
      </c>
      <c r="B11" s="9" t="s">
        <v>12</v>
      </c>
      <c r="C11" s="34"/>
      <c r="D11" s="58" t="s">
        <v>40</v>
      </c>
      <c r="E11" s="23"/>
    </row>
    <row r="12" spans="1:5" ht="16.5" customHeight="1">
      <c r="A12">
        <v>6</v>
      </c>
      <c r="B12" s="9" t="s">
        <v>6</v>
      </c>
      <c r="C12" s="34"/>
      <c r="D12" s="58" t="s">
        <v>40</v>
      </c>
      <c r="E12" s="23"/>
    </row>
    <row r="13" spans="1:5" ht="15">
      <c r="A13">
        <v>7</v>
      </c>
      <c r="B13" s="9" t="s">
        <v>35</v>
      </c>
      <c r="C13" s="34"/>
      <c r="D13" s="58" t="s">
        <v>40</v>
      </c>
      <c r="E13" s="23"/>
    </row>
    <row r="14" spans="1:5" ht="15">
      <c r="A14">
        <v>8</v>
      </c>
      <c r="B14" s="10" t="s">
        <v>13</v>
      </c>
      <c r="C14" s="34">
        <f aca="true" t="shared" si="0" ref="C14:C41">D14*E14</f>
        <v>0</v>
      </c>
      <c r="D14" s="38">
        <v>26000</v>
      </c>
      <c r="E14" s="23"/>
    </row>
    <row r="15" spans="1:5" ht="15">
      <c r="A15">
        <v>9</v>
      </c>
      <c r="B15" s="10" t="s">
        <v>38</v>
      </c>
      <c r="C15" s="34">
        <f t="shared" si="0"/>
        <v>0</v>
      </c>
      <c r="D15" s="38">
        <v>100000</v>
      </c>
      <c r="E15" s="23"/>
    </row>
    <row r="16" spans="1:5" ht="15.75" thickBot="1">
      <c r="A16">
        <v>10</v>
      </c>
      <c r="B16" s="11" t="s">
        <v>5</v>
      </c>
      <c r="C16" s="35">
        <f t="shared" si="0"/>
        <v>0</v>
      </c>
      <c r="D16" s="39">
        <v>21000</v>
      </c>
      <c r="E16" s="24"/>
    </row>
    <row r="17" spans="1:5" ht="15.75" thickBot="1">
      <c r="A17">
        <v>11</v>
      </c>
      <c r="B17" s="31" t="s">
        <v>18</v>
      </c>
      <c r="C17" s="16">
        <f t="shared" si="0"/>
        <v>0</v>
      </c>
      <c r="D17" s="45">
        <v>0</v>
      </c>
      <c r="E17" s="25"/>
    </row>
    <row r="18" spans="1:5" ht="15.75" thickBot="1">
      <c r="A18">
        <v>12</v>
      </c>
      <c r="B18" s="12" t="s">
        <v>26</v>
      </c>
      <c r="C18" s="16">
        <f t="shared" si="0"/>
        <v>0</v>
      </c>
      <c r="D18" s="40">
        <v>25000</v>
      </c>
      <c r="E18" s="26"/>
    </row>
    <row r="19" spans="1:5" ht="15.75" thickBot="1">
      <c r="A19">
        <v>13</v>
      </c>
      <c r="B19" s="12" t="s">
        <v>27</v>
      </c>
      <c r="C19" s="16">
        <f t="shared" si="0"/>
        <v>20000</v>
      </c>
      <c r="D19" s="40">
        <v>20000</v>
      </c>
      <c r="E19" s="26">
        <v>1</v>
      </c>
    </row>
    <row r="20" spans="1:5" ht="15">
      <c r="A20">
        <v>14</v>
      </c>
      <c r="B20" s="12" t="s">
        <v>10</v>
      </c>
      <c r="C20" s="16">
        <f t="shared" si="0"/>
        <v>0</v>
      </c>
      <c r="D20" s="40">
        <v>15000</v>
      </c>
      <c r="E20" s="26"/>
    </row>
    <row r="21" spans="1:5" ht="15">
      <c r="A21">
        <v>15</v>
      </c>
      <c r="B21" s="12" t="s">
        <v>45</v>
      </c>
      <c r="C21" s="18">
        <f t="shared" si="0"/>
        <v>0</v>
      </c>
      <c r="D21" s="40">
        <v>14000</v>
      </c>
      <c r="E21" s="26"/>
    </row>
    <row r="22" spans="1:5" ht="15">
      <c r="A22">
        <v>16</v>
      </c>
      <c r="B22" s="66" t="s">
        <v>46</v>
      </c>
      <c r="C22" s="18"/>
      <c r="D22" s="40">
        <v>130000</v>
      </c>
      <c r="E22" s="26"/>
    </row>
    <row r="23" spans="1:5" ht="15.75" thickBot="1">
      <c r="A23">
        <v>17</v>
      </c>
      <c r="B23" s="20" t="s">
        <v>14</v>
      </c>
      <c r="C23" s="34">
        <f t="shared" si="0"/>
        <v>10000</v>
      </c>
      <c r="D23" s="41">
        <v>10000</v>
      </c>
      <c r="E23" s="27">
        <v>1</v>
      </c>
    </row>
    <row r="24" spans="1:5" ht="15">
      <c r="A24">
        <v>18</v>
      </c>
      <c r="B24" s="13" t="s">
        <v>1</v>
      </c>
      <c r="C24" s="16">
        <f>D24*E24</f>
        <v>0</v>
      </c>
      <c r="D24" s="43">
        <v>16000</v>
      </c>
      <c r="E24" s="32"/>
    </row>
    <row r="25" spans="1:5" ht="15.75" thickBot="1">
      <c r="A25">
        <v>19</v>
      </c>
      <c r="B25" s="29" t="s">
        <v>15</v>
      </c>
      <c r="C25" s="18">
        <f t="shared" si="0"/>
        <v>8000</v>
      </c>
      <c r="D25" s="42">
        <v>8000</v>
      </c>
      <c r="E25" s="32">
        <v>1</v>
      </c>
    </row>
    <row r="26" spans="1:5" ht="15.75" thickBot="1">
      <c r="A26">
        <v>20</v>
      </c>
      <c r="B26" s="14" t="s">
        <v>4</v>
      </c>
      <c r="C26" s="16">
        <f t="shared" si="0"/>
        <v>3000</v>
      </c>
      <c r="D26" s="43">
        <v>3000</v>
      </c>
      <c r="E26" s="30">
        <v>1</v>
      </c>
    </row>
    <row r="27" spans="1:5" ht="15.75" thickBot="1">
      <c r="A27">
        <v>21</v>
      </c>
      <c r="B27" s="13" t="s">
        <v>2</v>
      </c>
      <c r="C27" s="16">
        <f t="shared" si="0"/>
        <v>0</v>
      </c>
      <c r="D27" s="61">
        <v>39000</v>
      </c>
      <c r="E27" s="30"/>
    </row>
    <row r="28" spans="1:5" ht="15.75" thickBot="1">
      <c r="A28">
        <v>22</v>
      </c>
      <c r="B28" s="14" t="s">
        <v>42</v>
      </c>
      <c r="C28" s="16">
        <f t="shared" si="0"/>
        <v>0</v>
      </c>
      <c r="D28" s="61">
        <v>43000</v>
      </c>
      <c r="E28" s="30"/>
    </row>
    <row r="29" spans="1:5" ht="15.75" thickBot="1">
      <c r="A29">
        <v>23</v>
      </c>
      <c r="B29" s="14" t="s">
        <v>41</v>
      </c>
      <c r="C29" s="16">
        <f t="shared" si="0"/>
        <v>0</v>
      </c>
      <c r="D29" s="61">
        <v>30000</v>
      </c>
      <c r="E29" s="30"/>
    </row>
    <row r="30" spans="1:5" ht="15.75" thickBot="1">
      <c r="A30">
        <v>24</v>
      </c>
      <c r="B30" s="14" t="s">
        <v>29</v>
      </c>
      <c r="C30" s="16">
        <f t="shared" si="0"/>
        <v>0</v>
      </c>
      <c r="D30" s="44">
        <v>15000</v>
      </c>
      <c r="E30" s="30"/>
    </row>
    <row r="31" spans="1:5" ht="15.75" thickBot="1">
      <c r="A31">
        <v>25</v>
      </c>
      <c r="B31" s="14" t="s">
        <v>44</v>
      </c>
      <c r="C31" s="16">
        <f t="shared" si="0"/>
        <v>0</v>
      </c>
      <c r="D31" s="61">
        <v>50000</v>
      </c>
      <c r="E31" s="30"/>
    </row>
    <row r="32" spans="1:5" ht="15.75" thickBot="1">
      <c r="A32">
        <v>26</v>
      </c>
      <c r="B32" s="14" t="s">
        <v>43</v>
      </c>
      <c r="C32" s="16">
        <f t="shared" si="0"/>
        <v>0</v>
      </c>
      <c r="D32" s="61">
        <v>18000</v>
      </c>
      <c r="E32" s="30"/>
    </row>
    <row r="33" spans="1:5" ht="15.75" thickBot="1">
      <c r="A33">
        <v>27</v>
      </c>
      <c r="B33" s="14" t="s">
        <v>0</v>
      </c>
      <c r="C33" s="16">
        <f t="shared" si="0"/>
        <v>0</v>
      </c>
      <c r="D33" s="44">
        <v>75000</v>
      </c>
      <c r="E33" s="30"/>
    </row>
    <row r="34" spans="1:5" ht="15.75" thickBot="1">
      <c r="A34">
        <v>28</v>
      </c>
      <c r="B34" s="14" t="s">
        <v>9</v>
      </c>
      <c r="C34" s="16">
        <f t="shared" si="0"/>
        <v>0</v>
      </c>
      <c r="D34" s="44">
        <v>10000</v>
      </c>
      <c r="E34" s="30"/>
    </row>
    <row r="35" spans="1:5" ht="15.75" thickBot="1">
      <c r="A35">
        <v>29</v>
      </c>
      <c r="B35" s="14" t="s">
        <v>8</v>
      </c>
      <c r="C35" s="16">
        <f t="shared" si="0"/>
        <v>0</v>
      </c>
      <c r="D35" s="44">
        <v>5000</v>
      </c>
      <c r="E35" s="30"/>
    </row>
    <row r="36" spans="1:5" ht="15.75" thickBot="1">
      <c r="A36">
        <v>30</v>
      </c>
      <c r="B36" s="20" t="s">
        <v>3</v>
      </c>
      <c r="C36" s="21">
        <f t="shared" si="0"/>
        <v>0</v>
      </c>
      <c r="D36" s="41">
        <v>3000</v>
      </c>
      <c r="E36" s="30"/>
    </row>
    <row r="37" spans="1:5" ht="15.75" thickBot="1">
      <c r="A37">
        <v>31</v>
      </c>
      <c r="B37" s="14" t="s">
        <v>25</v>
      </c>
      <c r="C37" s="16">
        <f>D37*E37</f>
        <v>0</v>
      </c>
      <c r="D37" s="44">
        <v>16000</v>
      </c>
      <c r="E37" s="30"/>
    </row>
    <row r="38" spans="1:5" ht="15.75" thickBot="1">
      <c r="A38">
        <v>32</v>
      </c>
      <c r="B38" s="20" t="s">
        <v>20</v>
      </c>
      <c r="C38" s="16">
        <f>D38*E38</f>
        <v>6000</v>
      </c>
      <c r="D38" s="41">
        <v>6000</v>
      </c>
      <c r="E38" s="30">
        <v>1</v>
      </c>
    </row>
    <row r="39" spans="1:5" ht="15.75" thickBot="1">
      <c r="A39">
        <v>33</v>
      </c>
      <c r="B39" s="29" t="s">
        <v>23</v>
      </c>
      <c r="C39" s="16">
        <f>D39*E39</f>
        <v>0</v>
      </c>
      <c r="D39" s="61">
        <v>35000</v>
      </c>
      <c r="E39" s="30"/>
    </row>
    <row r="40" spans="1:5" ht="15.75" thickBot="1">
      <c r="A40">
        <v>34</v>
      </c>
      <c r="B40" s="29" t="s">
        <v>24</v>
      </c>
      <c r="C40" s="16">
        <f>D40*E40</f>
        <v>10000</v>
      </c>
      <c r="D40" s="42">
        <v>10000</v>
      </c>
      <c r="E40" s="30">
        <v>1</v>
      </c>
    </row>
    <row r="41" spans="1:5" ht="15.75" thickBot="1">
      <c r="A41">
        <v>35</v>
      </c>
      <c r="B41" s="20" t="s">
        <v>22</v>
      </c>
      <c r="C41" s="16">
        <f t="shared" si="0"/>
        <v>6000</v>
      </c>
      <c r="D41" s="41">
        <v>6000</v>
      </c>
      <c r="E41" s="30">
        <v>1</v>
      </c>
    </row>
    <row r="42" spans="2:5" ht="27.75" customHeight="1" thickBot="1">
      <c r="B42" s="55" t="s">
        <v>19</v>
      </c>
      <c r="C42" s="15"/>
      <c r="D42" s="54">
        <f>SUM(C3:C41)</f>
        <v>4999000</v>
      </c>
      <c r="E42" s="17"/>
    </row>
    <row r="43" spans="2:5" ht="27.75" customHeight="1">
      <c r="B43" s="53" t="s">
        <v>33</v>
      </c>
      <c r="C43" s="50"/>
      <c r="D43" s="51"/>
      <c r="E43" s="52"/>
    </row>
    <row r="44" spans="2:5" ht="15" customHeight="1">
      <c r="B44" s="49"/>
      <c r="C44" s="50"/>
      <c r="D44" s="51"/>
      <c r="E44" s="52"/>
    </row>
    <row r="45" spans="2:5" ht="15.75" thickBot="1">
      <c r="B45" s="5" t="s">
        <v>28</v>
      </c>
      <c r="C45" s="5"/>
      <c r="D45" s="3"/>
      <c r="E45" s="3"/>
    </row>
    <row r="46" spans="2:5" ht="52.5" customHeight="1" thickBot="1">
      <c r="B46" s="63"/>
      <c r="C46" s="64"/>
      <c r="D46" s="64"/>
      <c r="E46" s="65"/>
    </row>
    <row r="47" spans="2:3" ht="15">
      <c r="B47" s="2"/>
      <c r="C47" s="2"/>
    </row>
  </sheetData>
  <sheetProtection/>
  <mergeCells count="2">
    <mergeCell ref="B1:D1"/>
    <mergeCell ref="B46:E46"/>
  </mergeCells>
  <printOptions/>
  <pageMargins left="0.2362204724409449" right="0.2362204724409449" top="0.1968503937007874" bottom="0" header="0.31496062992125984" footer="0.31496062992125984"/>
  <pageSetup fitToWidth="0" fitToHeight="1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Slovarik</dc:creator>
  <cp:keywords/>
  <dc:description/>
  <cp:lastModifiedBy>RePack by Diakov</cp:lastModifiedBy>
  <cp:lastPrinted>2018-10-30T11:44:49Z</cp:lastPrinted>
  <dcterms:created xsi:type="dcterms:W3CDTF">2015-10-15T20:19:57Z</dcterms:created>
  <dcterms:modified xsi:type="dcterms:W3CDTF">2021-09-02T07:28:02Z</dcterms:modified>
  <cp:category/>
  <cp:version/>
  <cp:contentType/>
  <cp:contentStatus/>
</cp:coreProperties>
</file>